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4" i="1"/>
  <c r="H14"/>
  <c r="G14"/>
  <c r="F14"/>
  <c r="E14"/>
  <c r="D14"/>
  <c r="H12"/>
  <c r="G12"/>
  <c r="F12"/>
  <c r="E12"/>
  <c r="D12"/>
  <c r="H10"/>
  <c r="G10"/>
  <c r="F10"/>
  <c r="E10"/>
  <c r="D10"/>
  <c r="F8"/>
  <c r="F7"/>
  <c r="F9" s="1"/>
  <c r="E9"/>
  <c r="E8"/>
  <c r="E7"/>
  <c r="D9"/>
  <c r="D8"/>
  <c r="G7" l="1"/>
  <c r="G9" l="1"/>
  <c r="G8"/>
  <c r="H7"/>
  <c r="H8" l="1"/>
  <c r="H9"/>
</calcChain>
</file>

<file path=xl/sharedStrings.xml><?xml version="1.0" encoding="utf-8"?>
<sst xmlns="http://schemas.openxmlformats.org/spreadsheetml/2006/main" count="24" uniqueCount="20">
  <si>
    <t>Year 1</t>
  </si>
  <si>
    <t>Year 2</t>
  </si>
  <si>
    <t>Year 3</t>
  </si>
  <si>
    <t>Year 4</t>
  </si>
  <si>
    <t>Year 5</t>
  </si>
  <si>
    <t>Interest Rate (Annual, Simple)</t>
  </si>
  <si>
    <t>Depreciation (Annual)</t>
  </si>
  <si>
    <t xml:space="preserve"> </t>
  </si>
  <si>
    <t>Beginning Inventory Value</t>
  </si>
  <si>
    <t>Year Ending Cost of Carrying</t>
  </si>
  <si>
    <t>Interest Cost</t>
  </si>
  <si>
    <t>Variables</t>
  </si>
  <si>
    <t>Cumulative Cost of Carrying Inventory</t>
  </si>
  <si>
    <t>Warehouse, Other Costs (% Inventory)</t>
  </si>
  <si>
    <t>Average Sales Turns per Year</t>
  </si>
  <si>
    <t>Inventory Value at Cost</t>
  </si>
  <si>
    <t>Annual margin</t>
  </si>
  <si>
    <t>Manufacturing Margin on Direct Cost</t>
  </si>
  <si>
    <t>Opportunity Costs</t>
  </si>
  <si>
    <t>Cost of Carrying Obsolete and Excess Inventory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</si>
</sst>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10" fontId="0" fillId="2" borderId="0" xfId="0" applyNumberFormat="1" applyFill="1"/>
    <xf numFmtId="0" fontId="0" fillId="2" borderId="0" xfId="0" applyFill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10" fontId="0" fillId="2" borderId="0" xfId="0" applyNumberFormat="1" applyFill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4"/>
  <sheetViews>
    <sheetView tabSelected="1" workbookViewId="0">
      <selection activeCell="C24" sqref="C24"/>
    </sheetView>
  </sheetViews>
  <sheetFormatPr defaultRowHeight="15"/>
  <cols>
    <col min="2" max="2" width="37.7109375" customWidth="1"/>
    <col min="3" max="3" width="13" customWidth="1"/>
    <col min="4" max="8" width="18.7109375" customWidth="1"/>
  </cols>
  <sheetData>
    <row r="1" spans="2:8">
      <c r="B1" s="4"/>
      <c r="C1" s="5" t="s">
        <v>11</v>
      </c>
      <c r="D1" s="6"/>
      <c r="E1" s="6"/>
      <c r="F1" s="6"/>
      <c r="G1" s="6"/>
      <c r="H1" s="7"/>
    </row>
    <row r="2" spans="2:8" ht="18.75">
      <c r="B2" s="8" t="s">
        <v>5</v>
      </c>
      <c r="C2" s="9">
        <v>0.16</v>
      </c>
      <c r="D2" s="10"/>
      <c r="E2" s="20" t="s">
        <v>19</v>
      </c>
      <c r="F2" s="10"/>
      <c r="G2" s="10"/>
      <c r="H2" s="11"/>
    </row>
    <row r="3" spans="2:8">
      <c r="B3" s="8" t="s">
        <v>6</v>
      </c>
      <c r="C3" s="9">
        <v>0.12</v>
      </c>
      <c r="D3" s="10"/>
      <c r="E3" s="10"/>
      <c r="F3" s="10"/>
      <c r="G3" s="10"/>
      <c r="H3" s="11"/>
    </row>
    <row r="4" spans="2:8">
      <c r="B4" s="8" t="s">
        <v>13</v>
      </c>
      <c r="C4" s="9">
        <v>0.03</v>
      </c>
      <c r="D4" s="10"/>
      <c r="E4" s="10"/>
      <c r="F4" s="10"/>
      <c r="G4" s="10"/>
      <c r="H4" s="11"/>
    </row>
    <row r="5" spans="2:8">
      <c r="B5" s="12"/>
      <c r="C5" s="10"/>
      <c r="D5" s="10"/>
      <c r="E5" s="10"/>
      <c r="F5" s="10"/>
      <c r="G5" s="10"/>
      <c r="H5" s="11"/>
    </row>
    <row r="6" spans="2:8">
      <c r="B6" s="12"/>
      <c r="C6" s="10"/>
      <c r="D6" s="13" t="s">
        <v>0</v>
      </c>
      <c r="E6" s="13" t="s">
        <v>1</v>
      </c>
      <c r="F6" s="13" t="s">
        <v>2</v>
      </c>
      <c r="G6" s="13" t="s">
        <v>3</v>
      </c>
      <c r="H6" s="14" t="s">
        <v>4</v>
      </c>
    </row>
    <row r="7" spans="2:8">
      <c r="B7" s="8" t="s">
        <v>8</v>
      </c>
      <c r="C7" s="15" t="s">
        <v>7</v>
      </c>
      <c r="D7" s="15">
        <v>100000</v>
      </c>
      <c r="E7" s="15">
        <f>D7-D9</f>
        <v>88000</v>
      </c>
      <c r="F7" s="15">
        <f t="shared" ref="F7:H7" si="0">E7-E9</f>
        <v>77440</v>
      </c>
      <c r="G7" s="15">
        <f t="shared" si="0"/>
        <v>68147.199999999997</v>
      </c>
      <c r="H7" s="16">
        <f t="shared" si="0"/>
        <v>59969.536</v>
      </c>
    </row>
    <row r="8" spans="2:8">
      <c r="B8" s="8" t="s">
        <v>10</v>
      </c>
      <c r="C8" s="15"/>
      <c r="D8" s="15">
        <f>$C$2*D7</f>
        <v>16000</v>
      </c>
      <c r="E8" s="15">
        <f>$C$2*E7</f>
        <v>14080</v>
      </c>
      <c r="F8" s="15">
        <f t="shared" ref="F8:H8" si="1">$C$2*F7</f>
        <v>12390.4</v>
      </c>
      <c r="G8" s="15">
        <f t="shared" si="1"/>
        <v>10903.552</v>
      </c>
      <c r="H8" s="16">
        <f t="shared" si="1"/>
        <v>9595.1257600000008</v>
      </c>
    </row>
    <row r="9" spans="2:8">
      <c r="B9" s="8" t="s">
        <v>6</v>
      </c>
      <c r="C9" s="15"/>
      <c r="D9" s="15">
        <f>$C$3*D7</f>
        <v>12000</v>
      </c>
      <c r="E9" s="15">
        <f>$C$3*E7</f>
        <v>10560</v>
      </c>
      <c r="F9" s="15">
        <f t="shared" ref="F9:H9" si="2">$C$3*F7</f>
        <v>9292.7999999999993</v>
      </c>
      <c r="G9" s="15">
        <f t="shared" si="2"/>
        <v>8177.6639999999998</v>
      </c>
      <c r="H9" s="16">
        <f t="shared" si="2"/>
        <v>7196.3443200000002</v>
      </c>
    </row>
    <row r="10" spans="2:8">
      <c r="B10" s="8" t="s">
        <v>13</v>
      </c>
      <c r="C10" s="15"/>
      <c r="D10" s="15">
        <f>$C$4*D7</f>
        <v>3000</v>
      </c>
      <c r="E10" s="15">
        <f t="shared" ref="E10:H10" si="3">$C$4*E7</f>
        <v>2640</v>
      </c>
      <c r="F10" s="15">
        <f t="shared" si="3"/>
        <v>2323.1999999999998</v>
      </c>
      <c r="G10" s="15">
        <f t="shared" si="3"/>
        <v>2044.4159999999999</v>
      </c>
      <c r="H10" s="16">
        <f t="shared" si="3"/>
        <v>1799.08608</v>
      </c>
    </row>
    <row r="11" spans="2:8">
      <c r="B11" s="8"/>
      <c r="C11" s="15"/>
      <c r="D11" s="15"/>
      <c r="E11" s="15"/>
      <c r="F11" s="15"/>
      <c r="G11" s="15"/>
      <c r="H11" s="16"/>
    </row>
    <row r="12" spans="2:8">
      <c r="B12" s="8" t="s">
        <v>9</v>
      </c>
      <c r="C12" s="15"/>
      <c r="D12" s="15">
        <f>SUM(D8:D10)</f>
        <v>31000</v>
      </c>
      <c r="E12" s="15">
        <f t="shared" ref="E12:H12" si="4">SUM(E8:E10)</f>
        <v>27280</v>
      </c>
      <c r="F12" s="15">
        <f t="shared" si="4"/>
        <v>24006.399999999998</v>
      </c>
      <c r="G12" s="15">
        <f t="shared" si="4"/>
        <v>21125.632000000001</v>
      </c>
      <c r="H12" s="16">
        <f t="shared" si="4"/>
        <v>18590.55616</v>
      </c>
    </row>
    <row r="13" spans="2:8">
      <c r="B13" s="12"/>
      <c r="C13" s="10"/>
      <c r="D13" s="10"/>
      <c r="E13" s="10"/>
      <c r="F13" s="10"/>
      <c r="G13" s="10"/>
      <c r="H13" s="11"/>
    </row>
    <row r="14" spans="2:8">
      <c r="B14" s="8" t="s">
        <v>12</v>
      </c>
      <c r="C14" s="10"/>
      <c r="D14" s="15">
        <f>D12</f>
        <v>31000</v>
      </c>
      <c r="E14" s="15">
        <f>D14+E12</f>
        <v>58280</v>
      </c>
      <c r="F14" s="15">
        <f>E14+F12</f>
        <v>82286.399999999994</v>
      </c>
      <c r="G14" s="15">
        <f>F14+G12</f>
        <v>103412.03199999999</v>
      </c>
      <c r="H14" s="16">
        <f>G14+H12</f>
        <v>122002.58815999998</v>
      </c>
    </row>
    <row r="15" spans="2:8" ht="15.75" thickBot="1">
      <c r="B15" s="17"/>
      <c r="C15" s="18"/>
      <c r="D15" s="18"/>
      <c r="E15" s="18"/>
      <c r="F15" s="18"/>
      <c r="G15" s="18"/>
      <c r="H15" s="19"/>
    </row>
    <row r="16" spans="2:8">
      <c r="B16" t="s">
        <v>7</v>
      </c>
    </row>
    <row r="17" spans="2:3" ht="18.75">
      <c r="B17" s="21" t="s">
        <v>18</v>
      </c>
    </row>
    <row r="18" spans="2:3">
      <c r="B18" t="s">
        <v>15</v>
      </c>
      <c r="C18" s="1">
        <v>100000</v>
      </c>
    </row>
    <row r="19" spans="2:3">
      <c r="B19" t="s">
        <v>7</v>
      </c>
    </row>
    <row r="20" spans="2:3">
      <c r="B20" t="s">
        <v>14</v>
      </c>
      <c r="C20" s="3">
        <v>4</v>
      </c>
    </row>
    <row r="22" spans="2:3">
      <c r="B22" t="s">
        <v>17</v>
      </c>
      <c r="C22" s="2">
        <v>1</v>
      </c>
    </row>
    <row r="24" spans="2:3">
      <c r="B24" t="s">
        <v>16</v>
      </c>
      <c r="C24" s="1">
        <f>C18*C20*C22</f>
        <v>400000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MR</cp:lastModifiedBy>
  <dcterms:created xsi:type="dcterms:W3CDTF">2008-10-22T23:47:42Z</dcterms:created>
  <dcterms:modified xsi:type="dcterms:W3CDTF">2008-10-23T00:38:10Z</dcterms:modified>
</cp:coreProperties>
</file>